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3365"/>
  </bookViews>
  <sheets>
    <sheet name="Sheet2" sheetId="1" r:id="rId1"/>
  </sheets>
  <calcPr calcId="145621"/>
  <customWorkbookViews>
    <customWorkbookView name="中村 峰子 - 個人用ビュー" guid="{E19FD201-950C-4A47-8344-FA76FFB4D0C9}" mergeInterval="0" personalView="1" maximized="1" windowWidth="1920" windowHeight="889" activeSheetId="1"/>
    <customWorkbookView name="JST - 個人用ビュー" guid="{F6DBBBB3-D1BB-4728-9A46-94153B7B7AC1}" mergeInterval="0" personalView="1" maximized="1" windowWidth="1039" windowHeight="860" activeSheetId="1"/>
  </customWorkbookViews>
</workbook>
</file>

<file path=xl/calcChain.xml><?xml version="1.0" encoding="utf-8"?>
<calcChain xmlns="http://schemas.openxmlformats.org/spreadsheetml/2006/main">
  <c r="A7" i="1" l="1"/>
  <c r="A8" i="1"/>
  <c r="D12" i="1"/>
  <c r="J12" i="1"/>
  <c r="K12" i="1"/>
  <c r="K26" i="1" s="1"/>
  <c r="D13" i="1"/>
  <c r="J13" i="1"/>
  <c r="K13" i="1"/>
  <c r="D14" i="1"/>
  <c r="J14" i="1"/>
  <c r="K14" i="1"/>
  <c r="D15" i="1"/>
  <c r="J15" i="1"/>
  <c r="K15" i="1"/>
  <c r="D16" i="1"/>
  <c r="J16" i="1"/>
  <c r="K16" i="1"/>
  <c r="D17" i="1"/>
  <c r="J17" i="1"/>
  <c r="K17" i="1"/>
  <c r="D18" i="1"/>
  <c r="J18" i="1"/>
  <c r="K18" i="1"/>
  <c r="D19" i="1"/>
  <c r="J19" i="1"/>
  <c r="K19" i="1"/>
  <c r="D20" i="1"/>
  <c r="J20" i="1"/>
  <c r="K20" i="1"/>
  <c r="D21" i="1"/>
  <c r="J21" i="1"/>
  <c r="K21" i="1"/>
  <c r="D22" i="1"/>
  <c r="J22" i="1"/>
  <c r="K22" i="1"/>
  <c r="D23" i="1"/>
  <c r="J23" i="1"/>
  <c r="K23" i="1"/>
  <c r="D24" i="1"/>
  <c r="J24" i="1"/>
  <c r="K24" i="1"/>
  <c r="D25" i="1"/>
  <c r="J25" i="1"/>
  <c r="K25" i="1"/>
  <c r="B26" i="1"/>
  <c r="C26" i="1"/>
  <c r="D26" i="1" s="1"/>
  <c r="E26" i="1"/>
  <c r="F26" i="1"/>
  <c r="G26" i="1"/>
  <c r="H26" i="1"/>
  <c r="I26" i="1"/>
  <c r="J26" i="1"/>
</calcChain>
</file>

<file path=xl/comments1.xml><?xml version="1.0" encoding="utf-8"?>
<comments xmlns="http://schemas.openxmlformats.org/spreadsheetml/2006/main">
  <authors>
    <author>中村 峰子</author>
    <author>JST_USER</author>
    <author xml:space="preserve">  　</author>
  </authors>
  <commentList>
    <comment ref="B5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※事業・プログラム及び研究題目は、契約書に記載されておりますので、そちらを参照の上記入してください。研究タイプは、「その他」とご記入ください。「契約番号」は、空欄で構いません。本事業では、契約番号を附番していません。
</t>
        </r>
      </text>
    </comment>
    <comment ref="G11" authorId="1">
      <text>
        <r>
          <rPr>
            <sz val="9"/>
            <color indexed="81"/>
            <rFont val="ＭＳ Ｐゴシック"/>
            <family val="3"/>
            <charset val="128"/>
          </rPr>
          <t xml:space="preserve">複数月分の定期を一括して購入した場合であっても、各月に計上されるべき金額を按分の上、各当該月に計上してください。
</t>
        </r>
      </text>
    </comment>
    <comment ref="B12" authorId="2">
      <text>
        <r>
          <rPr>
            <sz val="9"/>
            <color indexed="81"/>
            <rFont val="ＭＳ Ｐゴシック"/>
            <family val="3"/>
            <charset val="128"/>
          </rPr>
          <t>作業日誌（経理様式15）の合計欄の数値をそのままの形式で入力ください。
例：143時間30分は143.50時間で入力</t>
        </r>
      </text>
    </comment>
  </commentList>
</comments>
</file>

<file path=xl/sharedStrings.xml><?xml version="1.0" encoding="utf-8"?>
<sst xmlns="http://schemas.openxmlformats.org/spreadsheetml/2006/main" count="42" uniqueCount="41">
  <si>
    <t>計</t>
    <rPh sb="0" eb="1">
      <t>ケイ</t>
    </rPh>
    <phoneticPr fontId="1"/>
  </si>
  <si>
    <t>３月分</t>
    <rPh sb="1" eb="3">
      <t>ガツブン</t>
    </rPh>
    <phoneticPr fontId="1"/>
  </si>
  <si>
    <t>２月分</t>
    <rPh sb="1" eb="3">
      <t>ガツブン</t>
    </rPh>
    <phoneticPr fontId="1"/>
  </si>
  <si>
    <t>１月分</t>
    <rPh sb="1" eb="3">
      <t>ガツブン</t>
    </rPh>
    <phoneticPr fontId="1"/>
  </si>
  <si>
    <t>１２月分</t>
    <rPh sb="2" eb="4">
      <t>ガツブン</t>
    </rPh>
    <phoneticPr fontId="1"/>
  </si>
  <si>
    <t>１１月分</t>
    <rPh sb="2" eb="4">
      <t>ガツブン</t>
    </rPh>
    <phoneticPr fontId="1"/>
  </si>
  <si>
    <t>１０月分</t>
    <rPh sb="2" eb="4">
      <t>ガツブン</t>
    </rPh>
    <phoneticPr fontId="1"/>
  </si>
  <si>
    <t>９月分</t>
    <rPh sb="1" eb="3">
      <t>ガツブン</t>
    </rPh>
    <phoneticPr fontId="1"/>
  </si>
  <si>
    <t>８月分</t>
    <rPh sb="1" eb="3">
      <t>ガツブン</t>
    </rPh>
    <phoneticPr fontId="1"/>
  </si>
  <si>
    <t>７月分</t>
    <rPh sb="1" eb="3">
      <t>ガツブン</t>
    </rPh>
    <phoneticPr fontId="1"/>
  </si>
  <si>
    <t>６月分</t>
    <rPh sb="1" eb="3">
      <t>ガツブン</t>
    </rPh>
    <phoneticPr fontId="1"/>
  </si>
  <si>
    <t>５月分</t>
    <rPh sb="1" eb="3">
      <t>ガツブン</t>
    </rPh>
    <phoneticPr fontId="1"/>
  </si>
  <si>
    <t>４月分</t>
    <rPh sb="1" eb="3">
      <t>ガツブン</t>
    </rPh>
    <phoneticPr fontId="1"/>
  </si>
  <si>
    <t>全従事時間</t>
    <rPh sb="0" eb="1">
      <t>ゼン</t>
    </rPh>
    <rPh sb="1" eb="3">
      <t>ジュウジ</t>
    </rPh>
    <rPh sb="3" eb="5">
      <t>ジカン</t>
    </rPh>
    <phoneticPr fontId="1"/>
  </si>
  <si>
    <t>人件費合計</t>
    <rPh sb="0" eb="3">
      <t>ジンケンヒ</t>
    </rPh>
    <rPh sb="3" eb="5">
      <t>ゴウケイ</t>
    </rPh>
    <phoneticPr fontId="1"/>
  </si>
  <si>
    <t>従事率</t>
    <rPh sb="0" eb="2">
      <t>ジュウジ</t>
    </rPh>
    <rPh sb="2" eb="3">
      <t>リツ</t>
    </rPh>
    <phoneticPr fontId="1"/>
  </si>
  <si>
    <t>時間外手当</t>
    <rPh sb="0" eb="3">
      <t>ジカンガイ</t>
    </rPh>
    <rPh sb="3" eb="5">
      <t>テアテ</t>
    </rPh>
    <phoneticPr fontId="1"/>
  </si>
  <si>
    <t>社会保険料等
事業主負担分</t>
    <rPh sb="0" eb="2">
      <t>シャカイ</t>
    </rPh>
    <rPh sb="2" eb="6">
      <t>ホケンリョウトウ</t>
    </rPh>
    <rPh sb="7" eb="10">
      <t>ジギョウヌシ</t>
    </rPh>
    <rPh sb="10" eb="13">
      <t>フタンブン</t>
    </rPh>
    <phoneticPr fontId="1"/>
  </si>
  <si>
    <t>※1：賞与については、賞与算定期間における全従事時間から従事率を算出してください。</t>
    <rPh sb="3" eb="5">
      <t>ショウヨ</t>
    </rPh>
    <rPh sb="11" eb="13">
      <t>ショウヨ</t>
    </rPh>
    <rPh sb="13" eb="15">
      <t>サンテイ</t>
    </rPh>
    <rPh sb="15" eb="17">
      <t>キカン</t>
    </rPh>
    <rPh sb="21" eb="22">
      <t>ゼン</t>
    </rPh>
    <rPh sb="22" eb="24">
      <t>ジュウジ</t>
    </rPh>
    <rPh sb="24" eb="26">
      <t>ジカン</t>
    </rPh>
    <rPh sb="28" eb="30">
      <t>ジュウジ</t>
    </rPh>
    <rPh sb="30" eb="31">
      <t>リツ</t>
    </rPh>
    <rPh sb="32" eb="34">
      <t>サンシュツ</t>
    </rPh>
    <phoneticPr fontId="1"/>
  </si>
  <si>
    <t>給与支給
対象期間</t>
    <rPh sb="0" eb="2">
      <t>キュウヨ</t>
    </rPh>
    <rPh sb="2" eb="4">
      <t>シキュウ</t>
    </rPh>
    <rPh sb="5" eb="7">
      <t>タイショウ</t>
    </rPh>
    <rPh sb="7" eb="9">
      <t>キカン</t>
    </rPh>
    <phoneticPr fontId="1"/>
  </si>
  <si>
    <t>人 件 費 精 算 書</t>
    <phoneticPr fontId="1"/>
  </si>
  <si>
    <t>研究機関名</t>
    <rPh sb="0" eb="2">
      <t>ケンキュウ</t>
    </rPh>
    <rPh sb="2" eb="4">
      <t>キカン</t>
    </rPh>
    <rPh sb="4" eb="5">
      <t>メイ</t>
    </rPh>
    <phoneticPr fontId="3"/>
  </si>
  <si>
    <t>研究タイプ</t>
    <rPh sb="0" eb="2">
      <t>ケンキュウ</t>
    </rPh>
    <phoneticPr fontId="3"/>
  </si>
  <si>
    <t>※3：各種手当は、原則として、扶養手当、住居手当等、健康保険の報酬月額算定に含まれるものを対象とします。祝金、見舞金、持ち株会奨励金等は認められません。</t>
    <rPh sb="3" eb="5">
      <t>カクシュ</t>
    </rPh>
    <rPh sb="5" eb="7">
      <t>テア</t>
    </rPh>
    <rPh sb="9" eb="11">
      <t>ゲンソク</t>
    </rPh>
    <rPh sb="15" eb="17">
      <t>フヨウ</t>
    </rPh>
    <rPh sb="17" eb="19">
      <t>テアテ</t>
    </rPh>
    <rPh sb="20" eb="22">
      <t>ジュウキョ</t>
    </rPh>
    <rPh sb="22" eb="24">
      <t>テアテ</t>
    </rPh>
    <rPh sb="24" eb="25">
      <t>トウ</t>
    </rPh>
    <rPh sb="26" eb="28">
      <t>ケンコウ</t>
    </rPh>
    <rPh sb="28" eb="30">
      <t>ホケン</t>
    </rPh>
    <rPh sb="31" eb="33">
      <t>ホウシュウ</t>
    </rPh>
    <rPh sb="33" eb="35">
      <t>ゲツガク</t>
    </rPh>
    <rPh sb="35" eb="37">
      <t>サンテイ</t>
    </rPh>
    <rPh sb="38" eb="39">
      <t>フク</t>
    </rPh>
    <rPh sb="45" eb="47">
      <t>タイショウ</t>
    </rPh>
    <phoneticPr fontId="1"/>
  </si>
  <si>
    <t>　　≪例≫ 賞与支給月［支給額］：7月［50万円］　　賞与算定期間［うち全従事時間］：1～6月［960時間］　　委託研究従事期間［うち委託研究従事時間］：4～6月［240時間］</t>
    <rPh sb="3" eb="4">
      <t>レイ</t>
    </rPh>
    <rPh sb="6" eb="8">
      <t>ショウヨ</t>
    </rPh>
    <rPh sb="8" eb="10">
      <t>シキュウ</t>
    </rPh>
    <rPh sb="10" eb="11">
      <t>ゲツ</t>
    </rPh>
    <rPh sb="12" eb="15">
      <t>シキュウガク</t>
    </rPh>
    <rPh sb="18" eb="19">
      <t>ガツ</t>
    </rPh>
    <rPh sb="22" eb="24">
      <t>マンエン</t>
    </rPh>
    <rPh sb="27" eb="29">
      <t>ショウヨ</t>
    </rPh>
    <rPh sb="29" eb="31">
      <t>サンテイ</t>
    </rPh>
    <rPh sb="31" eb="33">
      <t>キカン</t>
    </rPh>
    <rPh sb="36" eb="37">
      <t>ゼン</t>
    </rPh>
    <rPh sb="37" eb="39">
      <t>ジュウジ</t>
    </rPh>
    <rPh sb="39" eb="41">
      <t>ジカン</t>
    </rPh>
    <rPh sb="46" eb="47">
      <t>ガツ</t>
    </rPh>
    <rPh sb="51" eb="53">
      <t>ジカン</t>
    </rPh>
    <rPh sb="56" eb="58">
      <t>イタク</t>
    </rPh>
    <rPh sb="58" eb="60">
      <t>ケンキュウ</t>
    </rPh>
    <rPh sb="60" eb="62">
      <t>ジュウジ</t>
    </rPh>
    <rPh sb="62" eb="64">
      <t>キカン</t>
    </rPh>
    <rPh sb="67" eb="69">
      <t>イタク</t>
    </rPh>
    <rPh sb="69" eb="71">
      <t>ケンキュウ</t>
    </rPh>
    <rPh sb="80" eb="81">
      <t>ガツ</t>
    </rPh>
    <rPh sb="85" eb="87">
      <t>ジカン</t>
    </rPh>
    <phoneticPr fontId="1"/>
  </si>
  <si>
    <t>　　　　　     50万円 × 240/960時間 ＝ 12.5万円</t>
    <rPh sb="12" eb="14">
      <t>マンエン</t>
    </rPh>
    <rPh sb="24" eb="26">
      <t>ジカン</t>
    </rPh>
    <rPh sb="33" eb="35">
      <t>マンエン</t>
    </rPh>
    <phoneticPr fontId="1"/>
  </si>
  <si>
    <t>通勤手当</t>
    <rPh sb="0" eb="2">
      <t>ツウキン</t>
    </rPh>
    <rPh sb="2" eb="4">
      <t>テアテ</t>
    </rPh>
    <phoneticPr fontId="1"/>
  </si>
  <si>
    <t>作業者名</t>
    <rPh sb="0" eb="2">
      <t>サギョウ</t>
    </rPh>
    <rPh sb="2" eb="3">
      <t>シャ</t>
    </rPh>
    <rPh sb="3" eb="4">
      <t>メイ</t>
    </rPh>
    <phoneticPr fontId="1"/>
  </si>
  <si>
    <t>※2：日給制、時給制の基本給は、従事日数、所定内従事時間の月間合計に単価（日給、時給）を乗じた額を記入ください。</t>
    <rPh sb="3" eb="6">
      <t>ニッキュウセイ</t>
    </rPh>
    <rPh sb="7" eb="9">
      <t>ジキュウ</t>
    </rPh>
    <rPh sb="9" eb="10">
      <t>セイ</t>
    </rPh>
    <rPh sb="11" eb="14">
      <t>キホンキュウ</t>
    </rPh>
    <rPh sb="16" eb="18">
      <t>ジュウジ</t>
    </rPh>
    <rPh sb="18" eb="20">
      <t>ニッスウ</t>
    </rPh>
    <rPh sb="21" eb="24">
      <t>ショテイナイ</t>
    </rPh>
    <rPh sb="24" eb="26">
      <t>ジュウジ</t>
    </rPh>
    <rPh sb="26" eb="28">
      <t>ジカン</t>
    </rPh>
    <rPh sb="29" eb="31">
      <t>ゲッカン</t>
    </rPh>
    <rPh sb="31" eb="33">
      <t>ゴウケイ</t>
    </rPh>
    <rPh sb="34" eb="36">
      <t>タンカ</t>
    </rPh>
    <rPh sb="37" eb="39">
      <t>ニッキュウ</t>
    </rPh>
    <rPh sb="40" eb="42">
      <t>ジキュウ</t>
    </rPh>
    <rPh sb="44" eb="45">
      <t>ジョウ</t>
    </rPh>
    <rPh sb="47" eb="48">
      <t>ガク</t>
    </rPh>
    <rPh sb="49" eb="51">
      <t>キニュウ</t>
    </rPh>
    <phoneticPr fontId="1"/>
  </si>
  <si>
    <t>◎ 消費税相当額を別途算出の上、直接経費（予算費目：その他）として計上することが可能です。</t>
    <rPh sb="2" eb="5">
      <t>ショウヒゼイ</t>
    </rPh>
    <rPh sb="5" eb="7">
      <t>ソウトウ</t>
    </rPh>
    <rPh sb="7" eb="8">
      <t>ガク</t>
    </rPh>
    <rPh sb="9" eb="11">
      <t>ベット</t>
    </rPh>
    <rPh sb="11" eb="13">
      <t>サンシュツ</t>
    </rPh>
    <rPh sb="14" eb="15">
      <t>ウエ</t>
    </rPh>
    <rPh sb="16" eb="18">
      <t>チョクセツ</t>
    </rPh>
    <rPh sb="18" eb="20">
      <t>ケイヒ</t>
    </rPh>
    <rPh sb="21" eb="23">
      <t>ヨサン</t>
    </rPh>
    <rPh sb="23" eb="25">
      <t>ヒモク</t>
    </rPh>
    <rPh sb="28" eb="29">
      <t>タ</t>
    </rPh>
    <rPh sb="33" eb="35">
      <t>ケイジョウ</t>
    </rPh>
    <rPh sb="40" eb="42">
      <t>カノウ</t>
    </rPh>
    <phoneticPr fontId="1"/>
  </si>
  <si>
    <t>契約番号</t>
    <rPh sb="0" eb="2">
      <t>ケイヤク</t>
    </rPh>
    <rPh sb="2" eb="4">
      <t>バンゴウ</t>
    </rPh>
    <phoneticPr fontId="1"/>
  </si>
  <si>
    <t>基本給（※2）</t>
    <rPh sb="0" eb="3">
      <t>キホンキュウ</t>
    </rPh>
    <phoneticPr fontId="1"/>
  </si>
  <si>
    <t>各種手当（※3）</t>
    <rPh sb="0" eb="2">
      <t>カクシュ</t>
    </rPh>
    <rPh sb="2" eb="4">
      <t>テア</t>
    </rPh>
    <phoneticPr fontId="1"/>
  </si>
  <si>
    <r>
      <t>賞与</t>
    </r>
    <r>
      <rPr>
        <sz val="11"/>
        <rFont val="ＭＳ Ｐゴシック"/>
        <family val="3"/>
        <charset val="128"/>
      </rPr>
      <t>（※1）</t>
    </r>
    <rPh sb="0" eb="2">
      <t>ショウヨ</t>
    </rPh>
    <phoneticPr fontId="1"/>
  </si>
  <si>
    <r>
      <t>経理様式１</t>
    </r>
    <r>
      <rPr>
        <sz val="11"/>
        <rFont val="ＭＳ Ｐゴシック"/>
        <family val="3"/>
        <charset val="128"/>
      </rPr>
      <t>７</t>
    </r>
    <rPh sb="0" eb="2">
      <t>ケイリ</t>
    </rPh>
    <rPh sb="2" eb="4">
      <t>ヨウシキ</t>
    </rPh>
    <phoneticPr fontId="1"/>
  </si>
  <si>
    <t>平成   年度　　</t>
    <phoneticPr fontId="1"/>
  </si>
  <si>
    <t>その他</t>
  </si>
  <si>
    <r>
      <t>【160401</t>
    </r>
    <r>
      <rPr>
        <sz val="11"/>
        <color theme="1"/>
        <rFont val="ＭＳ Ｐゴシック"/>
        <family val="3"/>
        <charset val="128"/>
        <scheme val="minor"/>
      </rPr>
      <t xml:space="preserve"> NBDC</t>
    </r>
    <r>
      <rPr>
        <sz val="11"/>
        <color indexed="8"/>
        <rFont val="ＭＳ Ｐゴシック"/>
        <family val="3"/>
        <charset val="128"/>
      </rPr>
      <t>】</t>
    </r>
    <phoneticPr fontId="1"/>
  </si>
  <si>
    <t>うち委託研究開発費
計上額</t>
    <rPh sb="2" eb="4">
      <t>イタク</t>
    </rPh>
    <rPh sb="4" eb="6">
      <t>ケンキュウ</t>
    </rPh>
    <rPh sb="6" eb="8">
      <t>カイハツ</t>
    </rPh>
    <rPh sb="8" eb="9">
      <t>ヒ</t>
    </rPh>
    <rPh sb="10" eb="12">
      <t>ケイジョウ</t>
    </rPh>
    <rPh sb="12" eb="13">
      <t>ガク</t>
    </rPh>
    <phoneticPr fontId="1"/>
  </si>
  <si>
    <t>うち委託研究開発
従事時間</t>
    <rPh sb="2" eb="4">
      <t>イタク</t>
    </rPh>
    <rPh sb="4" eb="6">
      <t>ケンキュウ</t>
    </rPh>
    <rPh sb="6" eb="8">
      <t>カイハツ</t>
    </rPh>
    <rPh sb="9" eb="11">
      <t>ジュウジ</t>
    </rPh>
    <rPh sb="11" eb="13">
      <t>ジカン</t>
    </rPh>
    <phoneticPr fontId="1"/>
  </si>
  <si>
    <t>ライフサイエンスデータベース統合推進事業（統合化推進プログラム）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</si>
</sst>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#,##0.000_);[Red]\(#,##0.000\)"/>
    <numFmt numFmtId="178" formatCode="#,##0&quot;円&quot;"/>
    <numFmt numFmtId="179" formatCode="0.00&quot; 時間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0" fillId="0" borderId="0" xfId="0" applyAlignment="1" applyProtection="1">
      <alignment horizontal="center" vertical="center" shrinkToFit="1"/>
    </xf>
    <xf numFmtId="177" fontId="0" fillId="0" borderId="0" xfId="0" applyNumberFormat="1" applyAlignment="1" applyProtection="1">
      <alignment horizontal="center" vertical="center" shrinkToFit="1"/>
    </xf>
    <xf numFmtId="38" fontId="8" fillId="0" borderId="0" xfId="2" applyFont="1" applyAlignment="1" applyProtection="1">
      <alignment horizontal="center" vertical="center" shrinkToFit="1"/>
    </xf>
    <xf numFmtId="176" fontId="8" fillId="0" borderId="0" xfId="2" applyNumberFormat="1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177" fontId="9" fillId="0" borderId="0" xfId="0" applyNumberFormat="1" applyFont="1" applyAlignment="1" applyProtection="1">
      <alignment vertical="center"/>
    </xf>
    <xf numFmtId="176" fontId="9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indent="1"/>
    </xf>
    <xf numFmtId="176" fontId="2" fillId="0" borderId="0" xfId="0" applyNumberFormat="1" applyFont="1" applyBorder="1" applyAlignment="1" applyProtection="1">
      <alignment horizontal="left" indent="1"/>
    </xf>
    <xf numFmtId="0" fontId="4" fillId="0" borderId="0" xfId="0" applyFont="1" applyProtection="1"/>
    <xf numFmtId="0" fontId="2" fillId="0" borderId="0" xfId="0" applyFont="1" applyBorder="1" applyAlignment="1" applyProtection="1">
      <alignment horizontal="left" vertical="center" indent="1"/>
    </xf>
    <xf numFmtId="0" fontId="2" fillId="0" borderId="1" xfId="0" applyFont="1" applyBorder="1" applyAlignment="1" applyProtection="1">
      <alignment horizontal="center" vertical="center" shrinkToFit="1"/>
    </xf>
    <xf numFmtId="176" fontId="2" fillId="0" borderId="0" xfId="0" applyNumberFormat="1" applyFont="1" applyBorder="1" applyAlignment="1" applyProtection="1">
      <alignment vertical="center"/>
    </xf>
    <xf numFmtId="0" fontId="10" fillId="2" borderId="3" xfId="0" applyFont="1" applyFill="1" applyBorder="1" applyAlignment="1" applyProtection="1">
      <alignment horizontal="center" vertical="center" wrapText="1"/>
    </xf>
    <xf numFmtId="38" fontId="8" fillId="2" borderId="4" xfId="2" applyFont="1" applyFill="1" applyBorder="1" applyAlignment="1" applyProtection="1">
      <alignment horizontal="center" vertical="center" wrapText="1" shrinkToFit="1"/>
    </xf>
    <xf numFmtId="176" fontId="10" fillId="2" borderId="5" xfId="2" applyNumberFormat="1" applyFont="1" applyFill="1" applyBorder="1" applyAlignment="1" applyProtection="1">
      <alignment horizontal="center" vertical="center" wrapText="1" shrinkToFit="1"/>
    </xf>
    <xf numFmtId="0" fontId="0" fillId="0" borderId="0" xfId="0" applyFont="1" applyAlignment="1" applyProtection="1">
      <alignment horizontal="center" vertical="center"/>
    </xf>
    <xf numFmtId="178" fontId="8" fillId="3" borderId="6" xfId="2" applyNumberFormat="1" applyFont="1" applyFill="1" applyBorder="1" applyAlignment="1" applyProtection="1">
      <alignment horizontal="center" vertical="center" shrinkToFit="1"/>
    </xf>
    <xf numFmtId="178" fontId="8" fillId="3" borderId="7" xfId="2" applyNumberFormat="1" applyFont="1" applyFill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179" fontId="0" fillId="3" borderId="9" xfId="0" applyNumberFormat="1" applyFill="1" applyBorder="1" applyAlignment="1" applyProtection="1">
      <alignment horizontal="center" vertical="center" shrinkToFit="1"/>
    </xf>
    <xf numFmtId="179" fontId="0" fillId="3" borderId="10" xfId="0" applyNumberFormat="1" applyFill="1" applyBorder="1" applyAlignment="1" applyProtection="1">
      <alignment horizontal="center" vertical="center" shrinkToFit="1"/>
    </xf>
    <xf numFmtId="9" fontId="8" fillId="3" borderId="11" xfId="1" applyFont="1" applyFill="1" applyBorder="1" applyAlignment="1" applyProtection="1">
      <alignment horizontal="center" vertical="center" shrinkToFit="1"/>
    </xf>
    <xf numFmtId="178" fontId="8" fillId="3" borderId="12" xfId="2" applyNumberFormat="1" applyFont="1" applyFill="1" applyBorder="1" applyAlignment="1" applyProtection="1">
      <alignment horizontal="center" vertical="center" shrinkToFit="1"/>
    </xf>
    <xf numFmtId="178" fontId="8" fillId="3" borderId="10" xfId="2" applyNumberFormat="1" applyFont="1" applyFill="1" applyBorder="1" applyAlignment="1" applyProtection="1">
      <alignment horizontal="center" vertical="center" shrinkToFit="1"/>
    </xf>
    <xf numFmtId="178" fontId="8" fillId="3" borderId="13" xfId="2" applyNumberFormat="1" applyFont="1" applyFill="1" applyBorder="1" applyAlignment="1" applyProtection="1">
      <alignment horizontal="center" vertical="center" shrinkToFit="1"/>
    </xf>
    <xf numFmtId="178" fontId="8" fillId="3" borderId="14" xfId="2" applyNumberFormat="1" applyFont="1" applyFill="1" applyBorder="1" applyAlignment="1" applyProtection="1">
      <alignment horizontal="center" vertical="center" shrinkToFit="1"/>
    </xf>
    <xf numFmtId="178" fontId="8" fillId="3" borderId="15" xfId="2" applyNumberFormat="1" applyFont="1" applyFill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177" fontId="10" fillId="0" borderId="0" xfId="0" applyNumberFormat="1" applyFont="1" applyAlignment="1" applyProtection="1">
      <alignment horizontal="left" vertical="center"/>
    </xf>
    <xf numFmtId="38" fontId="10" fillId="0" borderId="0" xfId="2" applyFont="1" applyAlignment="1" applyProtection="1">
      <alignment horizontal="left" vertical="center"/>
    </xf>
    <xf numFmtId="176" fontId="10" fillId="0" borderId="0" xfId="2" applyNumberFormat="1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177" fontId="10" fillId="0" borderId="0" xfId="0" applyNumberFormat="1" applyFont="1" applyAlignment="1" applyProtection="1">
      <alignment horizontal="center" vertical="center"/>
    </xf>
    <xf numFmtId="38" fontId="10" fillId="0" borderId="0" xfId="2" applyFont="1" applyAlignment="1" applyProtection="1">
      <alignment horizontal="center" vertical="center"/>
    </xf>
    <xf numFmtId="176" fontId="10" fillId="0" borderId="0" xfId="2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shrinkToFit="1"/>
    </xf>
    <xf numFmtId="177" fontId="10" fillId="0" borderId="0" xfId="0" applyNumberFormat="1" applyFont="1" applyAlignment="1" applyProtection="1">
      <alignment horizontal="center" vertical="center" shrinkToFit="1"/>
    </xf>
    <xf numFmtId="38" fontId="10" fillId="0" borderId="0" xfId="2" applyFont="1" applyAlignment="1" applyProtection="1">
      <alignment horizontal="center" vertical="center" shrinkToFit="1"/>
    </xf>
    <xf numFmtId="176" fontId="10" fillId="0" borderId="0" xfId="2" applyNumberFormat="1" applyFont="1" applyAlignment="1" applyProtection="1">
      <alignment horizontal="center" vertical="center" shrinkToFit="1"/>
    </xf>
    <xf numFmtId="0" fontId="0" fillId="0" borderId="0" xfId="0" applyAlignment="1" applyProtection="1">
      <alignment horizontal="left" vertical="center"/>
    </xf>
    <xf numFmtId="177" fontId="0" fillId="0" borderId="0" xfId="0" applyNumberFormat="1" applyAlignment="1" applyProtection="1">
      <alignment horizontal="center" vertical="center"/>
    </xf>
    <xf numFmtId="38" fontId="8" fillId="0" borderId="0" xfId="2" applyFont="1" applyAlignment="1" applyProtection="1">
      <alignment horizontal="center" vertical="center"/>
    </xf>
    <xf numFmtId="176" fontId="8" fillId="0" borderId="0" xfId="2" applyNumberFormat="1" applyFont="1" applyAlignment="1" applyProtection="1">
      <alignment horizontal="center" vertical="center"/>
    </xf>
    <xf numFmtId="0" fontId="9" fillId="4" borderId="0" xfId="0" applyFont="1" applyFill="1" applyAlignment="1" applyProtection="1">
      <alignment horizontal="right" vertical="center"/>
      <protection locked="0"/>
    </xf>
    <xf numFmtId="0" fontId="10" fillId="0" borderId="16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vertical="center"/>
    </xf>
    <xf numFmtId="38" fontId="10" fillId="0" borderId="0" xfId="2" applyFont="1" applyAlignment="1" applyProtection="1">
      <alignment horizontal="center" vertical="center" shrinkToFit="1"/>
    </xf>
    <xf numFmtId="0" fontId="10" fillId="0" borderId="0" xfId="0" applyFont="1" applyAlignment="1" applyProtection="1">
      <alignment horizontal="left" vertical="center" shrinkToFit="1"/>
    </xf>
    <xf numFmtId="0" fontId="10" fillId="0" borderId="0" xfId="0" applyFont="1" applyAlignment="1" applyProtection="1">
      <alignment horizontal="center" vertical="center" shrinkToFit="1"/>
    </xf>
    <xf numFmtId="177" fontId="10" fillId="0" borderId="0" xfId="0" applyNumberFormat="1" applyFont="1" applyAlignment="1" applyProtection="1">
      <alignment horizontal="center" vertical="center" shrinkToFit="1"/>
    </xf>
    <xf numFmtId="0" fontId="10" fillId="2" borderId="17" xfId="0" applyFont="1" applyFill="1" applyBorder="1" applyAlignment="1" applyProtection="1">
      <alignment horizontal="center" vertical="center" wrapText="1" shrinkToFit="1"/>
    </xf>
    <xf numFmtId="0" fontId="10" fillId="2" borderId="18" xfId="0" applyFont="1" applyFill="1" applyBorder="1" applyAlignment="1" applyProtection="1">
      <alignment horizontal="center" vertical="center" wrapText="1"/>
    </xf>
    <xf numFmtId="177" fontId="10" fillId="2" borderId="5" xfId="0" applyNumberFormat="1" applyFont="1" applyFill="1" applyBorder="1" applyAlignment="1" applyProtection="1">
      <alignment horizontal="center" vertical="center" wrapText="1"/>
    </xf>
    <xf numFmtId="38" fontId="10" fillId="2" borderId="19" xfId="2" applyFont="1" applyFill="1" applyBorder="1" applyAlignment="1" applyProtection="1">
      <alignment horizontal="center" vertical="center" shrinkToFit="1"/>
    </xf>
    <xf numFmtId="38" fontId="10" fillId="2" borderId="3" xfId="2" applyFont="1" applyFill="1" applyBorder="1" applyAlignment="1" applyProtection="1">
      <alignment horizontal="center" vertical="center" shrinkToFit="1"/>
    </xf>
    <xf numFmtId="38" fontId="10" fillId="2" borderId="20" xfId="2" applyFont="1" applyFill="1" applyBorder="1" applyAlignment="1" applyProtection="1">
      <alignment horizontal="center" vertical="center" shrinkToFit="1"/>
    </xf>
    <xf numFmtId="38" fontId="10" fillId="2" borderId="20" xfId="2" applyFont="1" applyFill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shrinkToFit="1"/>
    </xf>
    <xf numFmtId="179" fontId="10" fillId="4" borderId="22" xfId="0" applyNumberFormat="1" applyFont="1" applyFill="1" applyBorder="1" applyAlignment="1" applyProtection="1">
      <alignment horizontal="center" vertical="center" shrinkToFit="1"/>
      <protection locked="0"/>
    </xf>
    <xf numFmtId="179" fontId="10" fillId="4" borderId="23" xfId="0" applyNumberFormat="1" applyFont="1" applyFill="1" applyBorder="1" applyAlignment="1" applyProtection="1">
      <alignment horizontal="center" vertical="center" shrinkToFit="1"/>
      <protection locked="0"/>
    </xf>
    <xf numFmtId="9" fontId="10" fillId="3" borderId="7" xfId="1" applyFont="1" applyFill="1" applyBorder="1" applyAlignment="1" applyProtection="1">
      <alignment horizontal="center" vertical="center" shrinkToFit="1"/>
    </xf>
    <xf numFmtId="178" fontId="10" fillId="4" borderId="24" xfId="2" applyNumberFormat="1" applyFont="1" applyFill="1" applyBorder="1" applyAlignment="1" applyProtection="1">
      <alignment horizontal="center" vertical="center" shrinkToFit="1"/>
      <protection locked="0"/>
    </xf>
    <xf numFmtId="178" fontId="10" fillId="4" borderId="23" xfId="2" applyNumberFormat="1" applyFont="1" applyFill="1" applyBorder="1" applyAlignment="1" applyProtection="1">
      <alignment horizontal="center" vertical="center" shrinkToFit="1"/>
      <protection locked="0"/>
    </xf>
    <xf numFmtId="178" fontId="10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</xf>
    <xf numFmtId="178" fontId="10" fillId="4" borderId="27" xfId="2" applyNumberFormat="1" applyFont="1" applyFill="1" applyBorder="1" applyAlignment="1" applyProtection="1">
      <alignment horizontal="center" vertical="center" shrinkToFit="1"/>
      <protection locked="0"/>
    </xf>
    <xf numFmtId="178" fontId="10" fillId="4" borderId="28" xfId="2" applyNumberFormat="1" applyFont="1" applyFill="1" applyBorder="1" applyAlignment="1" applyProtection="1">
      <alignment horizontal="center" vertical="center" shrinkToFit="1"/>
      <protection locked="0"/>
    </xf>
    <xf numFmtId="178" fontId="10" fillId="4" borderId="29" xfId="2" applyNumberFormat="1" applyFont="1" applyFill="1" applyBorder="1" applyAlignment="1" applyProtection="1">
      <alignment horizontal="center" vertical="center" shrinkToFit="1"/>
      <protection locked="0"/>
    </xf>
    <xf numFmtId="176" fontId="8" fillId="0" borderId="0" xfId="2" applyNumberFormat="1" applyFont="1" applyAlignment="1" applyProtection="1">
      <alignment horizontal="right" vertical="center"/>
    </xf>
    <xf numFmtId="0" fontId="10" fillId="4" borderId="30" xfId="0" applyFont="1" applyFill="1" applyBorder="1" applyAlignment="1" applyProtection="1">
      <alignment horizontal="left" vertical="center"/>
      <protection locked="0"/>
    </xf>
    <xf numFmtId="0" fontId="10" fillId="4" borderId="31" xfId="0" applyFont="1" applyFill="1" applyBorder="1" applyAlignment="1" applyProtection="1">
      <alignment horizontal="left" vertical="center"/>
      <protection locked="0"/>
    </xf>
    <xf numFmtId="0" fontId="10" fillId="4" borderId="32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22" xfId="0" applyFont="1" applyFill="1" applyBorder="1" applyAlignment="1" applyProtection="1">
      <alignment horizontal="left" vertical="center"/>
      <protection locked="0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2" fillId="4" borderId="22" xfId="0" applyFont="1" applyFill="1" applyBorder="1" applyAlignment="1" applyProtection="1">
      <alignment horizontal="left" vertical="center" shrinkToFit="1"/>
      <protection locked="0"/>
    </xf>
    <xf numFmtId="0" fontId="2" fillId="4" borderId="34" xfId="0" applyFont="1" applyFill="1" applyBorder="1" applyAlignment="1" applyProtection="1">
      <alignment horizontal="left" vertical="center"/>
      <protection locked="0"/>
    </xf>
    <xf numFmtId="0" fontId="2" fillId="4" borderId="35" xfId="0" applyFont="1" applyFill="1" applyBorder="1" applyAlignment="1" applyProtection="1">
      <alignment horizontal="left" vertical="center"/>
      <protection locked="0"/>
    </xf>
    <xf numFmtId="0" fontId="2" fillId="4" borderId="36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</xf>
    <xf numFmtId="0" fontId="2" fillId="4" borderId="37" xfId="0" applyFont="1" applyFill="1" applyBorder="1" applyAlignment="1" applyProtection="1">
      <alignment horizontal="left" vertical="center"/>
      <protection locked="0"/>
    </xf>
    <xf numFmtId="0" fontId="2" fillId="4" borderId="38" xfId="0" applyFont="1" applyFill="1" applyBorder="1" applyAlignment="1" applyProtection="1">
      <alignment horizontal="left" vertical="center"/>
      <protection locked="0"/>
    </xf>
    <xf numFmtId="0" fontId="2" fillId="4" borderId="39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22" xfId="0" applyFont="1" applyFill="1" applyBorder="1" applyAlignment="1" applyProtection="1">
      <alignment vertical="center"/>
      <protection locked="0"/>
    </xf>
    <xf numFmtId="0" fontId="10" fillId="0" borderId="33" xfId="0" applyFont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75" zoomScaleNormal="75" zoomScaleSheetLayoutView="70" workbookViewId="0">
      <selection activeCell="C13" sqref="C13"/>
    </sheetView>
  </sheetViews>
  <sheetFormatPr defaultRowHeight="13.5" x14ac:dyDescent="0.15"/>
  <cols>
    <col min="1" max="3" width="20.625" style="1" customWidth="1"/>
    <col min="4" max="4" width="20.625" style="2" customWidth="1"/>
    <col min="5" max="10" width="20.625" style="3" customWidth="1"/>
    <col min="11" max="11" width="20.625" style="4" customWidth="1"/>
    <col min="12" max="16384" width="9" style="5"/>
  </cols>
  <sheetData>
    <row r="1" spans="1:11" ht="30" customHeight="1" x14ac:dyDescent="0.15">
      <c r="A1" s="56" t="s">
        <v>34</v>
      </c>
    </row>
    <row r="2" spans="1:11" ht="30" customHeight="1" x14ac:dyDescent="0.15">
      <c r="A2" s="6"/>
      <c r="B2" s="6"/>
      <c r="C2" s="6"/>
      <c r="D2" s="7"/>
      <c r="E2" s="52" t="s">
        <v>35</v>
      </c>
      <c r="F2" s="89" t="s">
        <v>20</v>
      </c>
      <c r="G2" s="89"/>
      <c r="H2" s="6"/>
      <c r="I2" s="6"/>
      <c r="J2" s="6"/>
      <c r="K2" s="8"/>
    </row>
    <row r="3" spans="1:11" ht="30" customHeight="1" x14ac:dyDescent="0.15">
      <c r="A3" s="9"/>
      <c r="B3" s="9"/>
      <c r="C3" s="9"/>
      <c r="D3" s="10"/>
    </row>
    <row r="4" spans="1:11" s="16" customFormat="1" ht="30" customHeight="1" x14ac:dyDescent="0.15">
      <c r="A4" s="11" t="s">
        <v>21</v>
      </c>
      <c r="B4" s="81"/>
      <c r="C4" s="82"/>
      <c r="D4" s="83"/>
      <c r="E4" s="12"/>
      <c r="F4" s="13"/>
      <c r="G4" s="13"/>
      <c r="H4" s="13"/>
      <c r="I4" s="13"/>
      <c r="J4" s="14"/>
      <c r="K4" s="15"/>
    </row>
    <row r="5" spans="1:11" s="16" customFormat="1" ht="30" customHeight="1" x14ac:dyDescent="0.15">
      <c r="A5" s="11" t="s">
        <v>30</v>
      </c>
      <c r="B5" s="90"/>
      <c r="C5" s="91"/>
      <c r="D5" s="92"/>
      <c r="E5" s="13"/>
      <c r="F5" s="13"/>
      <c r="G5" s="13"/>
      <c r="H5" s="13"/>
      <c r="I5" s="13"/>
      <c r="J5" s="14"/>
      <c r="K5" s="15"/>
    </row>
    <row r="6" spans="1:11" s="16" customFormat="1" ht="30" customHeight="1" x14ac:dyDescent="0.15">
      <c r="A6" s="11" t="s">
        <v>22</v>
      </c>
      <c r="B6" s="93" t="s">
        <v>36</v>
      </c>
      <c r="C6" s="94"/>
      <c r="D6" s="95"/>
      <c r="E6" s="17"/>
      <c r="F6" s="17"/>
      <c r="G6" s="17"/>
      <c r="H6" s="17"/>
      <c r="I6" s="14"/>
      <c r="J6" s="14"/>
      <c r="K6" s="15"/>
    </row>
    <row r="7" spans="1:11" s="16" customFormat="1" ht="30" customHeight="1" x14ac:dyDescent="0.15">
      <c r="A7" s="18" t="str">
        <f>IF(COUNTIF(B6,"*ＡＬＣＡ*"),"未記入で構いません","事業・プログラム")</f>
        <v>事業・プログラム</v>
      </c>
      <c r="B7" s="84" t="s">
        <v>40</v>
      </c>
      <c r="C7" s="85"/>
      <c r="D7" s="85"/>
      <c r="E7" s="12"/>
      <c r="F7" s="13"/>
      <c r="G7" s="13"/>
      <c r="H7" s="13"/>
      <c r="I7" s="13"/>
      <c r="J7" s="13"/>
      <c r="K7" s="19"/>
    </row>
    <row r="8" spans="1:11" s="16" customFormat="1" ht="30" customHeight="1" thickBot="1" x14ac:dyDescent="0.2">
      <c r="A8" s="18" t="str">
        <f>IF(COUNTIF(B6,"*ＡＬＣＡ*"),"研究開発題目名","研究題目名")</f>
        <v>研究題目名</v>
      </c>
      <c r="B8" s="86"/>
      <c r="C8" s="87"/>
      <c r="D8" s="88"/>
      <c r="E8" s="13"/>
      <c r="F8" s="13"/>
      <c r="G8" s="13"/>
      <c r="H8" s="13"/>
      <c r="I8" s="13"/>
      <c r="J8" s="13"/>
      <c r="K8" s="19"/>
    </row>
    <row r="9" spans="1:11" ht="30" customHeight="1" thickTop="1" thickBot="1" x14ac:dyDescent="0.2">
      <c r="A9" s="53" t="s">
        <v>27</v>
      </c>
      <c r="B9" s="78"/>
      <c r="C9" s="79"/>
      <c r="D9" s="80"/>
      <c r="E9" s="54"/>
      <c r="F9" s="55"/>
      <c r="G9" s="55"/>
      <c r="H9" s="55"/>
      <c r="I9" s="55"/>
    </row>
    <row r="10" spans="1:11" ht="30" customHeight="1" thickTop="1" thickBot="1" x14ac:dyDescent="0.2">
      <c r="A10" s="56"/>
      <c r="B10" s="57"/>
      <c r="C10" s="57"/>
      <c r="D10" s="58"/>
      <c r="E10" s="55"/>
      <c r="F10" s="55"/>
      <c r="G10" s="55"/>
      <c r="H10" s="55"/>
      <c r="I10" s="55"/>
    </row>
    <row r="11" spans="1:11" s="23" customFormat="1" ht="30" customHeight="1" thickTop="1" x14ac:dyDescent="0.15">
      <c r="A11" s="59" t="s">
        <v>19</v>
      </c>
      <c r="B11" s="60" t="s">
        <v>13</v>
      </c>
      <c r="C11" s="20" t="s">
        <v>39</v>
      </c>
      <c r="D11" s="61" t="s">
        <v>15</v>
      </c>
      <c r="E11" s="62" t="s">
        <v>31</v>
      </c>
      <c r="F11" s="63" t="s">
        <v>32</v>
      </c>
      <c r="G11" s="63" t="s">
        <v>26</v>
      </c>
      <c r="H11" s="64" t="s">
        <v>16</v>
      </c>
      <c r="I11" s="65" t="s">
        <v>17</v>
      </c>
      <c r="J11" s="21" t="s">
        <v>14</v>
      </c>
      <c r="K11" s="22" t="s">
        <v>38</v>
      </c>
    </row>
    <row r="12" spans="1:11" ht="30" customHeight="1" x14ac:dyDescent="0.15">
      <c r="A12" s="66" t="s">
        <v>12</v>
      </c>
      <c r="B12" s="67"/>
      <c r="C12" s="68"/>
      <c r="D12" s="69" t="str">
        <f>IF(AND(B12="",C12=""),"",ROUND(C12/B12,2))</f>
        <v/>
      </c>
      <c r="E12" s="70"/>
      <c r="F12" s="71"/>
      <c r="G12" s="71"/>
      <c r="H12" s="72"/>
      <c r="I12" s="72"/>
      <c r="J12" s="24" t="str">
        <f>IF(E12="","",SUM(E12:I12))</f>
        <v/>
      </c>
      <c r="K12" s="25" t="str">
        <f>IF(J12="","",ROUNDUP(J12*D12,0))</f>
        <v/>
      </c>
    </row>
    <row r="13" spans="1:11" ht="30" customHeight="1" x14ac:dyDescent="0.15">
      <c r="A13" s="66" t="s">
        <v>11</v>
      </c>
      <c r="B13" s="67"/>
      <c r="C13" s="68"/>
      <c r="D13" s="69" t="str">
        <f>IF(AND(B13="",C13=""),"",ROUND(C13/B13,2))</f>
        <v/>
      </c>
      <c r="E13" s="70"/>
      <c r="F13" s="71"/>
      <c r="G13" s="71"/>
      <c r="H13" s="72"/>
      <c r="I13" s="72"/>
      <c r="J13" s="24" t="str">
        <f>IF(E13="","",SUM(E13:I13))</f>
        <v/>
      </c>
      <c r="K13" s="25" t="str">
        <f>IF(J13="","",ROUNDUP(J13*D13,0))</f>
        <v/>
      </c>
    </row>
    <row r="14" spans="1:11" ht="30" customHeight="1" x14ac:dyDescent="0.15">
      <c r="A14" s="66" t="s">
        <v>10</v>
      </c>
      <c r="B14" s="67"/>
      <c r="C14" s="68"/>
      <c r="D14" s="69" t="str">
        <f>IF(AND(B14="",C14=""),"",ROUND(C14/B14,2))</f>
        <v/>
      </c>
      <c r="E14" s="70"/>
      <c r="F14" s="71"/>
      <c r="G14" s="71"/>
      <c r="H14" s="72"/>
      <c r="I14" s="72"/>
      <c r="J14" s="24" t="str">
        <f t="shared" ref="J14:J25" si="0">IF(E14="","",SUM(E14:I14))</f>
        <v/>
      </c>
      <c r="K14" s="25" t="str">
        <f t="shared" ref="K14:K25" si="1">IF(J14="","",ROUNDUP(J14*D14,0))</f>
        <v/>
      </c>
    </row>
    <row r="15" spans="1:11" ht="30" customHeight="1" x14ac:dyDescent="0.15">
      <c r="A15" s="66" t="s">
        <v>33</v>
      </c>
      <c r="B15" s="67"/>
      <c r="C15" s="68"/>
      <c r="D15" s="69" t="str">
        <f>IF(AND(B15="",C15=""),"",ROUND(C15/B15,2))</f>
        <v/>
      </c>
      <c r="E15" s="70"/>
      <c r="F15" s="71"/>
      <c r="G15" s="71"/>
      <c r="H15" s="72"/>
      <c r="I15" s="72"/>
      <c r="J15" s="24" t="str">
        <f t="shared" si="0"/>
        <v/>
      </c>
      <c r="K15" s="25" t="str">
        <f t="shared" si="1"/>
        <v/>
      </c>
    </row>
    <row r="16" spans="1:11" ht="30" customHeight="1" x14ac:dyDescent="0.15">
      <c r="A16" s="66" t="s">
        <v>9</v>
      </c>
      <c r="B16" s="67"/>
      <c r="C16" s="68"/>
      <c r="D16" s="69" t="str">
        <f t="shared" ref="D16:D25" si="2">IF(AND(B16="",C16=""),"",ROUND(C16/B16,2))</f>
        <v/>
      </c>
      <c r="E16" s="70"/>
      <c r="F16" s="71"/>
      <c r="G16" s="71"/>
      <c r="H16" s="72"/>
      <c r="I16" s="72"/>
      <c r="J16" s="24" t="str">
        <f t="shared" si="0"/>
        <v/>
      </c>
      <c r="K16" s="25" t="str">
        <f t="shared" si="1"/>
        <v/>
      </c>
    </row>
    <row r="17" spans="1:11" ht="30" customHeight="1" x14ac:dyDescent="0.15">
      <c r="A17" s="66" t="s">
        <v>8</v>
      </c>
      <c r="B17" s="67"/>
      <c r="C17" s="68"/>
      <c r="D17" s="69" t="str">
        <f t="shared" si="2"/>
        <v/>
      </c>
      <c r="E17" s="70"/>
      <c r="F17" s="71"/>
      <c r="G17" s="71"/>
      <c r="H17" s="72"/>
      <c r="I17" s="72"/>
      <c r="J17" s="24" t="str">
        <f t="shared" si="0"/>
        <v/>
      </c>
      <c r="K17" s="25" t="str">
        <f t="shared" si="1"/>
        <v/>
      </c>
    </row>
    <row r="18" spans="1:11" ht="30" customHeight="1" x14ac:dyDescent="0.15">
      <c r="A18" s="66" t="s">
        <v>7</v>
      </c>
      <c r="B18" s="67"/>
      <c r="C18" s="68"/>
      <c r="D18" s="69" t="str">
        <f t="shared" si="2"/>
        <v/>
      </c>
      <c r="E18" s="70"/>
      <c r="F18" s="71"/>
      <c r="G18" s="71"/>
      <c r="H18" s="72"/>
      <c r="I18" s="72"/>
      <c r="J18" s="24" t="str">
        <f t="shared" si="0"/>
        <v/>
      </c>
      <c r="K18" s="25" t="str">
        <f t="shared" si="1"/>
        <v/>
      </c>
    </row>
    <row r="19" spans="1:11" ht="30" customHeight="1" x14ac:dyDescent="0.15">
      <c r="A19" s="66" t="s">
        <v>6</v>
      </c>
      <c r="B19" s="67"/>
      <c r="C19" s="68"/>
      <c r="D19" s="69" t="str">
        <f t="shared" si="2"/>
        <v/>
      </c>
      <c r="E19" s="70"/>
      <c r="F19" s="71"/>
      <c r="G19" s="71"/>
      <c r="H19" s="72"/>
      <c r="I19" s="72"/>
      <c r="J19" s="24" t="str">
        <f t="shared" si="0"/>
        <v/>
      </c>
      <c r="K19" s="25" t="str">
        <f t="shared" si="1"/>
        <v/>
      </c>
    </row>
    <row r="20" spans="1:11" ht="30" customHeight="1" x14ac:dyDescent="0.15">
      <c r="A20" s="66" t="s">
        <v>5</v>
      </c>
      <c r="B20" s="67"/>
      <c r="C20" s="68"/>
      <c r="D20" s="69" t="str">
        <f t="shared" si="2"/>
        <v/>
      </c>
      <c r="E20" s="70"/>
      <c r="F20" s="71"/>
      <c r="G20" s="71"/>
      <c r="H20" s="72"/>
      <c r="I20" s="72"/>
      <c r="J20" s="24" t="str">
        <f t="shared" si="0"/>
        <v/>
      </c>
      <c r="K20" s="25" t="str">
        <f t="shared" si="1"/>
        <v/>
      </c>
    </row>
    <row r="21" spans="1:11" ht="30" customHeight="1" x14ac:dyDescent="0.15">
      <c r="A21" s="66" t="s">
        <v>4</v>
      </c>
      <c r="B21" s="67"/>
      <c r="C21" s="68"/>
      <c r="D21" s="69" t="str">
        <f t="shared" si="2"/>
        <v/>
      </c>
      <c r="E21" s="70"/>
      <c r="F21" s="71"/>
      <c r="G21" s="71"/>
      <c r="H21" s="72"/>
      <c r="I21" s="72"/>
      <c r="J21" s="24" t="str">
        <f t="shared" si="0"/>
        <v/>
      </c>
      <c r="K21" s="25" t="str">
        <f t="shared" si="1"/>
        <v/>
      </c>
    </row>
    <row r="22" spans="1:11" ht="30" customHeight="1" x14ac:dyDescent="0.15">
      <c r="A22" s="66" t="s">
        <v>33</v>
      </c>
      <c r="B22" s="67"/>
      <c r="C22" s="68"/>
      <c r="D22" s="69" t="str">
        <f t="shared" si="2"/>
        <v/>
      </c>
      <c r="E22" s="70"/>
      <c r="F22" s="71"/>
      <c r="G22" s="71"/>
      <c r="H22" s="72"/>
      <c r="I22" s="72"/>
      <c r="J22" s="24" t="str">
        <f t="shared" si="0"/>
        <v/>
      </c>
      <c r="K22" s="25" t="str">
        <f t="shared" si="1"/>
        <v/>
      </c>
    </row>
    <row r="23" spans="1:11" ht="30" customHeight="1" x14ac:dyDescent="0.15">
      <c r="A23" s="66" t="s">
        <v>3</v>
      </c>
      <c r="B23" s="67"/>
      <c r="C23" s="68"/>
      <c r="D23" s="69" t="str">
        <f t="shared" si="2"/>
        <v/>
      </c>
      <c r="E23" s="70"/>
      <c r="F23" s="71"/>
      <c r="G23" s="71"/>
      <c r="H23" s="72"/>
      <c r="I23" s="72"/>
      <c r="J23" s="24" t="str">
        <f t="shared" si="0"/>
        <v/>
      </c>
      <c r="K23" s="25" t="str">
        <f t="shared" si="1"/>
        <v/>
      </c>
    </row>
    <row r="24" spans="1:11" ht="30" customHeight="1" x14ac:dyDescent="0.15">
      <c r="A24" s="66" t="s">
        <v>2</v>
      </c>
      <c r="B24" s="67"/>
      <c r="C24" s="68"/>
      <c r="D24" s="69" t="str">
        <f t="shared" si="2"/>
        <v/>
      </c>
      <c r="E24" s="70"/>
      <c r="F24" s="71"/>
      <c r="G24" s="71"/>
      <c r="H24" s="72"/>
      <c r="I24" s="72"/>
      <c r="J24" s="24" t="str">
        <f t="shared" si="0"/>
        <v/>
      </c>
      <c r="K24" s="25" t="str">
        <f t="shared" si="1"/>
        <v/>
      </c>
    </row>
    <row r="25" spans="1:11" ht="30" customHeight="1" thickBot="1" x14ac:dyDescent="0.2">
      <c r="A25" s="73" t="s">
        <v>1</v>
      </c>
      <c r="B25" s="67"/>
      <c r="C25" s="68"/>
      <c r="D25" s="69" t="str">
        <f t="shared" si="2"/>
        <v/>
      </c>
      <c r="E25" s="74"/>
      <c r="F25" s="75"/>
      <c r="G25" s="75"/>
      <c r="H25" s="76"/>
      <c r="I25" s="76"/>
      <c r="J25" s="24" t="str">
        <f t="shared" si="0"/>
        <v/>
      </c>
      <c r="K25" s="25" t="str">
        <f t="shared" si="1"/>
        <v/>
      </c>
    </row>
    <row r="26" spans="1:11" ht="30" customHeight="1" thickTop="1" thickBot="1" x14ac:dyDescent="0.2">
      <c r="A26" s="26" t="s">
        <v>0</v>
      </c>
      <c r="B26" s="27">
        <f>SUM(B12:B25)</f>
        <v>0</v>
      </c>
      <c r="C26" s="28">
        <f>SUM(C12:C25)</f>
        <v>0</v>
      </c>
      <c r="D26" s="29" t="e">
        <f>ROUND(C26/B26,2)</f>
        <v>#DIV/0!</v>
      </c>
      <c r="E26" s="30">
        <f>SUM(E12:E25)</f>
        <v>0</v>
      </c>
      <c r="F26" s="31">
        <f>SUM(F12:F25)</f>
        <v>0</v>
      </c>
      <c r="G26" s="31">
        <f>SUM(G12:G25)</f>
        <v>0</v>
      </c>
      <c r="H26" s="31">
        <f>SUM(H12:H25)</f>
        <v>0</v>
      </c>
      <c r="I26" s="32">
        <f>SUM(I12:I25)</f>
        <v>0</v>
      </c>
      <c r="J26" s="33">
        <f>SUM(E26:I26)</f>
        <v>0</v>
      </c>
      <c r="K26" s="34">
        <f>SUM(K12:K25)</f>
        <v>0</v>
      </c>
    </row>
    <row r="27" spans="1:11" s="36" customFormat="1" ht="30" customHeight="1" thickTop="1" x14ac:dyDescent="0.15">
      <c r="A27" s="35" t="s">
        <v>18</v>
      </c>
      <c r="D27" s="37"/>
      <c r="E27" s="38"/>
      <c r="F27" s="38"/>
      <c r="G27" s="38"/>
      <c r="H27" s="38"/>
      <c r="I27" s="38"/>
      <c r="J27" s="38"/>
      <c r="K27" s="39"/>
    </row>
    <row r="28" spans="1:11" s="40" customFormat="1" ht="30" customHeight="1" x14ac:dyDescent="0.15">
      <c r="A28" s="36" t="s">
        <v>24</v>
      </c>
      <c r="D28" s="41"/>
      <c r="E28" s="42"/>
      <c r="F28" s="42"/>
      <c r="G28" s="42"/>
      <c r="H28" s="42"/>
      <c r="I28" s="42"/>
      <c r="J28" s="42"/>
      <c r="K28" s="43"/>
    </row>
    <row r="29" spans="1:11" s="40" customFormat="1" ht="30" customHeight="1" x14ac:dyDescent="0.15">
      <c r="A29" s="36" t="s">
        <v>25</v>
      </c>
      <c r="D29" s="41"/>
      <c r="E29" s="42"/>
      <c r="F29" s="42"/>
      <c r="G29" s="42"/>
      <c r="H29" s="42"/>
      <c r="I29" s="42"/>
      <c r="J29" s="42"/>
      <c r="K29" s="43"/>
    </row>
    <row r="30" spans="1:11" s="40" customFormat="1" ht="30" customHeight="1" x14ac:dyDescent="0.15">
      <c r="A30" s="36" t="s">
        <v>28</v>
      </c>
      <c r="B30" s="44"/>
      <c r="C30" s="44"/>
      <c r="D30" s="45"/>
      <c r="E30" s="46"/>
      <c r="F30" s="46"/>
      <c r="G30" s="46"/>
      <c r="H30" s="46"/>
      <c r="I30" s="46"/>
      <c r="J30" s="46"/>
      <c r="K30" s="47"/>
    </row>
    <row r="31" spans="1:11" s="40" customFormat="1" ht="30" customHeight="1" x14ac:dyDescent="0.15">
      <c r="A31" s="36" t="s">
        <v>23</v>
      </c>
      <c r="D31" s="41"/>
      <c r="E31" s="42"/>
      <c r="F31" s="42"/>
      <c r="G31" s="42"/>
      <c r="H31" s="42"/>
      <c r="I31" s="42"/>
      <c r="J31" s="42"/>
      <c r="K31" s="43"/>
    </row>
    <row r="32" spans="1:11" ht="30" customHeight="1" x14ac:dyDescent="0.15">
      <c r="A32" s="36" t="s">
        <v>29</v>
      </c>
      <c r="B32" s="48"/>
      <c r="C32" s="5"/>
      <c r="D32" s="49"/>
      <c r="E32" s="50"/>
      <c r="F32" s="50"/>
      <c r="G32" s="50"/>
      <c r="H32" s="50"/>
      <c r="I32" s="50"/>
      <c r="J32" s="50"/>
      <c r="K32" s="77" t="s">
        <v>37</v>
      </c>
    </row>
    <row r="33" spans="1:11" ht="30" customHeight="1" x14ac:dyDescent="0.15">
      <c r="A33" s="5"/>
      <c r="B33" s="5"/>
      <c r="C33" s="5"/>
      <c r="D33" s="49"/>
      <c r="E33" s="50"/>
      <c r="F33" s="50"/>
      <c r="G33" s="50"/>
      <c r="H33" s="50"/>
      <c r="I33" s="50"/>
      <c r="J33" s="50"/>
      <c r="K33" s="51"/>
    </row>
    <row r="34" spans="1:11" ht="30" customHeight="1" x14ac:dyDescent="0.15">
      <c r="A34" s="5"/>
      <c r="B34" s="5"/>
      <c r="C34" s="5"/>
      <c r="D34" s="49"/>
      <c r="E34" s="50"/>
      <c r="F34" s="50"/>
      <c r="G34" s="50"/>
      <c r="H34" s="50"/>
      <c r="I34" s="50"/>
      <c r="J34" s="50"/>
      <c r="K34" s="51"/>
    </row>
    <row r="35" spans="1:11" ht="30" customHeight="1" x14ac:dyDescent="0.15"/>
    <row r="36" spans="1:11" ht="30" customHeight="1" x14ac:dyDescent="0.15"/>
    <row r="37" spans="1:11" ht="30" customHeight="1" x14ac:dyDescent="0.15"/>
    <row r="38" spans="1:11" ht="30" customHeight="1" x14ac:dyDescent="0.15"/>
    <row r="39" spans="1:11" ht="30" customHeight="1" x14ac:dyDescent="0.15"/>
    <row r="40" spans="1:11" ht="30" customHeight="1" x14ac:dyDescent="0.15"/>
    <row r="41" spans="1:11" ht="30" customHeight="1" x14ac:dyDescent="0.15"/>
    <row r="42" spans="1:11" ht="30" customHeight="1" x14ac:dyDescent="0.15"/>
    <row r="43" spans="1:11" ht="30" customHeight="1" x14ac:dyDescent="0.15"/>
    <row r="44" spans="1:11" ht="30" customHeight="1" x14ac:dyDescent="0.15"/>
    <row r="45" spans="1:11" ht="30" customHeight="1" x14ac:dyDescent="0.15"/>
    <row r="46" spans="1:11" ht="30" customHeight="1" x14ac:dyDescent="0.15"/>
    <row r="47" spans="1:11" ht="30" customHeight="1" x14ac:dyDescent="0.15"/>
    <row r="48" spans="1:11" ht="30" customHeight="1" x14ac:dyDescent="0.15"/>
  </sheetData>
  <sheetProtection sheet="1" formatCells="0" autoFilter="0"/>
  <customSheetViews>
    <customSheetView guid="{E19FD201-950C-4A47-8344-FA76FFB4D0C9}" scale="75" showPageBreaks="1" fitToPage="1">
      <selection activeCell="E8" sqref="E8"/>
      <pageMargins left="0.70866141732283472" right="0.70866141732283472" top="0.74803149606299213" bottom="0.74803149606299213" header="0.31496062992125984" footer="0.31496062992125984"/>
      <pageSetup paperSize="9" scale="56" orientation="landscape" cellComments="asDisplayed" r:id="rId1"/>
    </customSheetView>
    <customSheetView guid="{F6DBBBB3-D1BB-4728-9A46-94153B7B7AC1}" scale="75" fitToPage="1">
      <selection activeCell="A8" sqref="A8"/>
      <pageMargins left="0.70866141732283472" right="0.70866141732283472" top="0.74803149606299213" bottom="0.74803149606299213" header="0.31496062992125984" footer="0.31496062992125984"/>
      <pageSetup paperSize="9" scale="56" orientation="landscape" cellComments="asDisplayed" r:id="rId2"/>
    </customSheetView>
  </customSheetViews>
  <mergeCells count="7">
    <mergeCell ref="B9:D9"/>
    <mergeCell ref="B4:D4"/>
    <mergeCell ref="B7:D7"/>
    <mergeCell ref="B8:D8"/>
    <mergeCell ref="F2:G2"/>
    <mergeCell ref="B5:D5"/>
    <mergeCell ref="B6:D6"/>
  </mergeCells>
  <phoneticPr fontId="1"/>
  <dataValidations count="2">
    <dataValidation type="list" allowBlank="1" showInputMessage="1" showErrorMessage="1" sqref="HX6:HY6">
      <formula1>"ＣＲＥＳＴ,さきがけ,ＡＬＣＡ,社会技術,その他"</formula1>
    </dataValidation>
    <dataValidation type="list" allowBlank="1" showInputMessage="1" showErrorMessage="1" sqref="B6:D6">
      <formula1>"CREST,さきがけ,ERATO,ACCEL,ACT-C,ALCA,SIP(革新的燃焼技術),SIP(革新的構造材料),SIP(エネルギーキャリア),SIP(インフラ維持管理・更新・マネジメント技術),SIP(レジリエントな防災・減災機能の強化),RISTEX,その他"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JST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</dc:creator>
  <cp:lastPrinted>2016-08-15T05:53:36Z</cp:lastPrinted>
  <dcterms:created xsi:type="dcterms:W3CDTF">2012-12-10T11:29:10Z</dcterms:created>
  <dcterms:modified xsi:type="dcterms:W3CDTF">2016-08-30T07:33:28Z</dcterms:modified>
</cp:coreProperties>
</file>